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<sst xmlns="http://schemas.openxmlformats.org/spreadsheetml/2006/main" count="38" uniqueCount="18">
  <si>
    <t>明光市人武部招聘民兵教练员体能测试、笔试成绩表</t>
  </si>
  <si>
    <t>序号</t>
  </si>
  <si>
    <t>招聘岗位</t>
  </si>
  <si>
    <t>准考证号</t>
  </si>
  <si>
    <t>体能测试</t>
  </si>
  <si>
    <t>笔试</t>
  </si>
  <si>
    <t>综合成绩</t>
  </si>
  <si>
    <t>备注</t>
  </si>
  <si>
    <t>基本理论</t>
  </si>
  <si>
    <t>基础业务</t>
  </si>
  <si>
    <t>符合加分项</t>
  </si>
  <si>
    <t>（含加分）合成成绩</t>
  </si>
  <si>
    <t>民兵教练员</t>
  </si>
  <si>
    <t>弃考</t>
  </si>
  <si>
    <t>党员+1分、保密工作+2分</t>
  </si>
  <si>
    <t>党员+1分、文书工作+2分</t>
  </si>
  <si>
    <t>党员+1分</t>
  </si>
  <si>
    <t>党员+1分、三等功+3分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</si>
</sst>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O14" sqref="O14"/>
    </sheetView>
  </sheetViews>
  <sheetFormatPr defaultColWidth="9" defaultRowHeight="13.5"/>
  <cols>
    <col min="1" max="1" width="6.625" customWidth="1"/>
    <col min="2" max="2" width="10.875" customWidth="1"/>
    <col min="3" max="3" width="11.875" customWidth="1"/>
    <col min="4" max="4" width="10.875" style="1" customWidth="1"/>
    <col min="5" max="5" width="11.25" style="1" customWidth="1"/>
    <col min="6" max="6" width="11.25" style="2" customWidth="1"/>
    <col min="7" max="7" width="23.625" customWidth="1"/>
    <col min="8" max="8" width="24.5" style="1" customWidth="1"/>
    <col min="9" max="9" width="11.875" style="1" customWidth="1"/>
    <col min="10" max="10" width="6.625" customWidth="1"/>
    <col min="14" max="14" width="9" style="3"/>
  </cols>
  <sheetData>
    <row r="1" ht="22.5" spans="1:10">
      <c r="A1" s="4" t="s">
        <v>0</v>
      </c>
      <c r="B1" s="4"/>
      <c r="C1" s="4"/>
      <c r="D1" s="5"/>
      <c r="E1" s="5"/>
      <c r="F1" s="5"/>
      <c r="G1" s="4"/>
      <c r="H1" s="5"/>
      <c r="I1" s="5"/>
      <c r="J1" s="4"/>
    </row>
    <row r="3" ht="18.75" spans="1:10">
      <c r="A3" s="6" t="s">
        <v>1</v>
      </c>
      <c r="B3" s="7" t="s">
        <v>2</v>
      </c>
      <c r="C3" s="6" t="s">
        <v>3</v>
      </c>
      <c r="D3" s="8" t="s">
        <v>4</v>
      </c>
      <c r="E3" s="9" t="s">
        <v>5</v>
      </c>
      <c r="F3" s="9"/>
      <c r="G3" s="6"/>
      <c r="H3" s="9"/>
      <c r="I3" s="9" t="s">
        <v>6</v>
      </c>
      <c r="J3" s="6" t="s">
        <v>7</v>
      </c>
    </row>
    <row r="4" ht="18.75" spans="1:10">
      <c r="A4" s="6"/>
      <c r="B4" s="7"/>
      <c r="C4" s="6"/>
      <c r="D4" s="8"/>
      <c r="E4" s="10" t="s">
        <v>8</v>
      </c>
      <c r="F4" s="11" t="s">
        <v>9</v>
      </c>
      <c r="G4" s="12" t="s">
        <v>10</v>
      </c>
      <c r="H4" s="13" t="s">
        <v>11</v>
      </c>
      <c r="I4" s="9"/>
      <c r="J4" s="6"/>
    </row>
    <row r="5" ht="14.25" spans="1:10">
      <c r="A5" s="14">
        <v>1</v>
      </c>
      <c r="B5" s="15" t="s">
        <v>12</v>
      </c>
      <c r="C5" s="14">
        <v>221305001</v>
      </c>
      <c r="D5" s="16">
        <v>67.5</v>
      </c>
      <c r="E5" s="16">
        <v>30</v>
      </c>
      <c r="F5" s="16">
        <v>70</v>
      </c>
      <c r="G5" s="14"/>
      <c r="H5" s="16">
        <f>(E5+F5)/2</f>
        <v>50</v>
      </c>
      <c r="I5" s="16">
        <v>51.75</v>
      </c>
      <c r="J5" s="14"/>
    </row>
    <row r="6" ht="14.25" spans="1:10">
      <c r="A6" s="14">
        <v>2</v>
      </c>
      <c r="B6" s="17"/>
      <c r="C6" s="14">
        <v>221305002</v>
      </c>
      <c r="D6" s="16">
        <v>0</v>
      </c>
      <c r="E6" s="16">
        <v>0</v>
      </c>
      <c r="F6" s="16">
        <v>0</v>
      </c>
      <c r="G6" s="14"/>
      <c r="H6" s="16">
        <f t="shared" ref="H6:H50" si="0">(E6+F6)/2</f>
        <v>0</v>
      </c>
      <c r="I6" s="16">
        <v>0</v>
      </c>
      <c r="J6" s="14" t="s">
        <v>13</v>
      </c>
    </row>
    <row r="7" ht="14.25" spans="1:10">
      <c r="A7" s="14">
        <v>3</v>
      </c>
      <c r="B7" s="17"/>
      <c r="C7" s="14">
        <v>221305003</v>
      </c>
      <c r="D7" s="16">
        <v>73.75</v>
      </c>
      <c r="E7" s="16">
        <v>38</v>
      </c>
      <c r="F7" s="16">
        <v>73.5</v>
      </c>
      <c r="G7" s="14"/>
      <c r="H7" s="16">
        <f t="shared" si="0"/>
        <v>55.75</v>
      </c>
      <c r="I7" s="16">
        <v>57.55</v>
      </c>
      <c r="J7" s="14"/>
    </row>
    <row r="8" ht="14.25" spans="1:10">
      <c r="A8" s="14">
        <v>4</v>
      </c>
      <c r="B8" s="17"/>
      <c r="C8" s="14">
        <v>221305004</v>
      </c>
      <c r="D8" s="16">
        <v>73.75</v>
      </c>
      <c r="E8" s="16">
        <v>46</v>
      </c>
      <c r="F8" s="16">
        <v>78.5</v>
      </c>
      <c r="G8" s="14" t="s">
        <v>14</v>
      </c>
      <c r="H8" s="16">
        <f>(E8+F8)/2+1+2</f>
        <v>65.25</v>
      </c>
      <c r="I8" s="16">
        <v>66.1</v>
      </c>
      <c r="J8" s="14"/>
    </row>
    <row r="9" ht="14.25" spans="1:10">
      <c r="A9" s="14">
        <v>5</v>
      </c>
      <c r="B9" s="17"/>
      <c r="C9" s="14">
        <v>221305005</v>
      </c>
      <c r="D9" s="16">
        <v>73.75</v>
      </c>
      <c r="E9" s="16">
        <v>52</v>
      </c>
      <c r="F9" s="16">
        <v>61.5</v>
      </c>
      <c r="G9" s="14"/>
      <c r="H9" s="16">
        <f t="shared" si="0"/>
        <v>56.75</v>
      </c>
      <c r="I9" s="16">
        <v>58.45</v>
      </c>
      <c r="J9" s="14"/>
    </row>
    <row r="10" ht="14.25" spans="1:10">
      <c r="A10" s="14">
        <v>6</v>
      </c>
      <c r="B10" s="17"/>
      <c r="C10" s="14">
        <v>221305006</v>
      </c>
      <c r="D10" s="16">
        <v>87.5</v>
      </c>
      <c r="E10" s="16">
        <v>29</v>
      </c>
      <c r="F10" s="16">
        <v>71.5</v>
      </c>
      <c r="G10" s="14"/>
      <c r="H10" s="16">
        <f t="shared" si="0"/>
        <v>50.25</v>
      </c>
      <c r="I10" s="16">
        <v>53.98</v>
      </c>
      <c r="J10" s="14"/>
    </row>
    <row r="11" ht="14.25" spans="1:10">
      <c r="A11" s="14">
        <v>7</v>
      </c>
      <c r="B11" s="17"/>
      <c r="C11" s="14">
        <v>221305007</v>
      </c>
      <c r="D11" s="16">
        <v>0</v>
      </c>
      <c r="E11" s="16">
        <v>0</v>
      </c>
      <c r="F11" s="16">
        <v>0</v>
      </c>
      <c r="G11" s="14"/>
      <c r="H11" s="16">
        <f t="shared" si="0"/>
        <v>0</v>
      </c>
      <c r="I11" s="16">
        <v>0</v>
      </c>
      <c r="J11" s="14" t="s">
        <v>13</v>
      </c>
    </row>
    <row r="12" ht="14.25" spans="1:10">
      <c r="A12" s="14">
        <v>8</v>
      </c>
      <c r="B12" s="17"/>
      <c r="C12" s="14">
        <v>221305008</v>
      </c>
      <c r="D12" s="16">
        <v>0</v>
      </c>
      <c r="E12" s="16">
        <v>0</v>
      </c>
      <c r="F12" s="16">
        <v>0</v>
      </c>
      <c r="G12" s="14"/>
      <c r="H12" s="16">
        <f t="shared" si="0"/>
        <v>0</v>
      </c>
      <c r="I12" s="16">
        <v>0</v>
      </c>
      <c r="J12" s="14" t="s">
        <v>13</v>
      </c>
    </row>
    <row r="13" ht="14.25" spans="1:10">
      <c r="A13" s="14">
        <v>9</v>
      </c>
      <c r="B13" s="17"/>
      <c r="C13" s="14">
        <v>221305009</v>
      </c>
      <c r="D13" s="16">
        <v>66.25</v>
      </c>
      <c r="E13" s="16">
        <v>67</v>
      </c>
      <c r="F13" s="16">
        <v>83.5</v>
      </c>
      <c r="G13" s="14" t="s">
        <v>15</v>
      </c>
      <c r="H13" s="16">
        <f>(E13+F13)/2+3</f>
        <v>78.25</v>
      </c>
      <c r="I13" s="16">
        <v>77.05</v>
      </c>
      <c r="J13" s="14"/>
    </row>
    <row r="14" ht="14.25" spans="1:10">
      <c r="A14" s="14">
        <v>10</v>
      </c>
      <c r="B14" s="17"/>
      <c r="C14" s="14">
        <v>221305010</v>
      </c>
      <c r="D14" s="16">
        <v>60</v>
      </c>
      <c r="E14" s="16">
        <v>27</v>
      </c>
      <c r="F14" s="16">
        <v>81.5</v>
      </c>
      <c r="G14" s="14" t="s">
        <v>16</v>
      </c>
      <c r="H14" s="16">
        <f>(E14+F14)/2+1</f>
        <v>55.25</v>
      </c>
      <c r="I14" s="16">
        <v>55.73</v>
      </c>
      <c r="J14" s="14"/>
    </row>
    <row r="15" ht="14.25" spans="1:10">
      <c r="A15" s="14">
        <v>11</v>
      </c>
      <c r="B15" s="17"/>
      <c r="C15" s="14">
        <v>221305011</v>
      </c>
      <c r="D15" s="16">
        <v>0</v>
      </c>
      <c r="E15" s="16">
        <v>0</v>
      </c>
      <c r="F15" s="16">
        <v>0</v>
      </c>
      <c r="G15" s="14"/>
      <c r="H15" s="16">
        <f t="shared" si="0"/>
        <v>0</v>
      </c>
      <c r="I15" s="16">
        <v>0</v>
      </c>
      <c r="J15" s="14" t="s">
        <v>13</v>
      </c>
    </row>
    <row r="16" ht="14.25" spans="1:10">
      <c r="A16" s="14">
        <v>12</v>
      </c>
      <c r="B16" s="17"/>
      <c r="C16" s="14">
        <v>221305012</v>
      </c>
      <c r="D16" s="16">
        <v>0</v>
      </c>
      <c r="E16" s="16">
        <v>0</v>
      </c>
      <c r="F16" s="16">
        <v>0</v>
      </c>
      <c r="G16" s="14"/>
      <c r="H16" s="16">
        <f t="shared" si="0"/>
        <v>0</v>
      </c>
      <c r="I16" s="16">
        <v>0</v>
      </c>
      <c r="J16" s="14" t="s">
        <v>13</v>
      </c>
    </row>
    <row r="17" ht="14.25" spans="1:10">
      <c r="A17" s="14">
        <v>13</v>
      </c>
      <c r="B17" s="17"/>
      <c r="C17" s="14">
        <v>221305013</v>
      </c>
      <c r="D17" s="16">
        <v>93.75</v>
      </c>
      <c r="E17" s="16">
        <v>30</v>
      </c>
      <c r="F17" s="16">
        <v>68.5</v>
      </c>
      <c r="G17" s="14"/>
      <c r="H17" s="16">
        <f t="shared" si="0"/>
        <v>49.25</v>
      </c>
      <c r="I17" s="16">
        <v>53.7</v>
      </c>
      <c r="J17" s="14"/>
    </row>
    <row r="18" ht="14.25" spans="1:10">
      <c r="A18" s="14">
        <v>14</v>
      </c>
      <c r="B18" s="17"/>
      <c r="C18" s="14">
        <v>221305014</v>
      </c>
      <c r="D18" s="16">
        <v>66.25</v>
      </c>
      <c r="E18" s="16">
        <v>32</v>
      </c>
      <c r="F18" s="16">
        <v>64</v>
      </c>
      <c r="G18" s="14"/>
      <c r="H18" s="16">
        <f t="shared" si="0"/>
        <v>48</v>
      </c>
      <c r="I18" s="16">
        <v>49.83</v>
      </c>
      <c r="J18" s="14"/>
    </row>
    <row r="19" ht="14.25" spans="1:10">
      <c r="A19" s="14">
        <v>15</v>
      </c>
      <c r="B19" s="17"/>
      <c r="C19" s="14">
        <v>221305015</v>
      </c>
      <c r="D19" s="16">
        <v>90</v>
      </c>
      <c r="E19" s="16">
        <v>55</v>
      </c>
      <c r="F19" s="16">
        <v>76</v>
      </c>
      <c r="G19" s="14"/>
      <c r="H19" s="16">
        <f t="shared" si="0"/>
        <v>65.5</v>
      </c>
      <c r="I19" s="16">
        <v>67.95</v>
      </c>
      <c r="J19" s="14"/>
    </row>
    <row r="20" ht="14.25" spans="1:10">
      <c r="A20" s="14">
        <v>16</v>
      </c>
      <c r="B20" s="17"/>
      <c r="C20" s="14">
        <v>221305016</v>
      </c>
      <c r="D20" s="16">
        <v>88.75</v>
      </c>
      <c r="E20" s="16">
        <v>44</v>
      </c>
      <c r="F20" s="16">
        <v>72</v>
      </c>
      <c r="G20" s="14"/>
      <c r="H20" s="16">
        <f t="shared" si="0"/>
        <v>58</v>
      </c>
      <c r="I20" s="16">
        <v>61.08</v>
      </c>
      <c r="J20" s="14"/>
    </row>
    <row r="21" ht="14.25" spans="1:10">
      <c r="A21" s="14">
        <v>17</v>
      </c>
      <c r="B21" s="17"/>
      <c r="C21" s="14">
        <v>221305017</v>
      </c>
      <c r="D21" s="16">
        <v>80</v>
      </c>
      <c r="E21" s="16">
        <v>36</v>
      </c>
      <c r="F21" s="16">
        <v>61.5</v>
      </c>
      <c r="G21" s="14" t="s">
        <v>17</v>
      </c>
      <c r="H21" s="16">
        <f>(E21+F21)/2+4</f>
        <v>52.75</v>
      </c>
      <c r="I21" s="16">
        <v>55.48</v>
      </c>
      <c r="J21" s="14"/>
    </row>
    <row r="22" ht="14.25" spans="1:10">
      <c r="A22" s="14">
        <v>18</v>
      </c>
      <c r="B22" s="17"/>
      <c r="C22" s="14">
        <v>221305018</v>
      </c>
      <c r="D22" s="16">
        <v>72.5</v>
      </c>
      <c r="E22" s="16">
        <v>37</v>
      </c>
      <c r="F22" s="16">
        <v>60</v>
      </c>
      <c r="G22" s="14"/>
      <c r="H22" s="16">
        <f t="shared" si="0"/>
        <v>48.5</v>
      </c>
      <c r="I22" s="16">
        <v>50.9</v>
      </c>
      <c r="J22" s="14"/>
    </row>
    <row r="23" ht="14.25" spans="1:10">
      <c r="A23" s="14">
        <v>19</v>
      </c>
      <c r="B23" s="17"/>
      <c r="C23" s="14">
        <v>221305019</v>
      </c>
      <c r="D23" s="16">
        <v>0</v>
      </c>
      <c r="E23" s="16">
        <v>0</v>
      </c>
      <c r="F23" s="16">
        <v>0</v>
      </c>
      <c r="G23" s="14"/>
      <c r="H23" s="16">
        <f t="shared" si="0"/>
        <v>0</v>
      </c>
      <c r="I23" s="16">
        <v>0</v>
      </c>
      <c r="J23" s="14" t="s">
        <v>13</v>
      </c>
    </row>
    <row r="24" ht="14.25" spans="1:10">
      <c r="A24" s="14">
        <v>20</v>
      </c>
      <c r="B24" s="17"/>
      <c r="C24" s="14">
        <v>221305020</v>
      </c>
      <c r="D24" s="16">
        <v>66.25</v>
      </c>
      <c r="E24" s="16">
        <v>53</v>
      </c>
      <c r="F24" s="16">
        <v>80.5</v>
      </c>
      <c r="G24" s="14" t="s">
        <v>16</v>
      </c>
      <c r="H24" s="16">
        <f>(E24+F24)/2+1</f>
        <v>67.75</v>
      </c>
      <c r="I24" s="16">
        <v>67.6</v>
      </c>
      <c r="J24" s="14"/>
    </row>
    <row r="25" ht="14.25" spans="1:10">
      <c r="A25" s="14">
        <v>21</v>
      </c>
      <c r="B25" s="17"/>
      <c r="C25" s="14">
        <v>221305021</v>
      </c>
      <c r="D25" s="16">
        <v>0</v>
      </c>
      <c r="E25" s="16">
        <v>0</v>
      </c>
      <c r="F25" s="16">
        <v>0</v>
      </c>
      <c r="G25" s="14"/>
      <c r="H25" s="16">
        <f t="shared" si="0"/>
        <v>0</v>
      </c>
      <c r="I25" s="16">
        <v>0</v>
      </c>
      <c r="J25" s="14" t="s">
        <v>13</v>
      </c>
    </row>
    <row r="26" ht="14.25" spans="1:10">
      <c r="A26" s="14">
        <v>22</v>
      </c>
      <c r="B26" s="17"/>
      <c r="C26" s="14">
        <v>221305022</v>
      </c>
      <c r="D26" s="16">
        <v>0</v>
      </c>
      <c r="E26" s="16">
        <v>0</v>
      </c>
      <c r="F26" s="16">
        <v>0</v>
      </c>
      <c r="G26" s="14"/>
      <c r="H26" s="16">
        <f t="shared" si="0"/>
        <v>0</v>
      </c>
      <c r="I26" s="16">
        <v>0</v>
      </c>
      <c r="J26" s="14" t="s">
        <v>13</v>
      </c>
    </row>
    <row r="27" ht="14.25" spans="1:10">
      <c r="A27" s="14">
        <v>23</v>
      </c>
      <c r="B27" s="17"/>
      <c r="C27" s="14">
        <v>221305023</v>
      </c>
      <c r="D27" s="16">
        <v>87.5</v>
      </c>
      <c r="E27" s="16">
        <v>55</v>
      </c>
      <c r="F27" s="16">
        <v>76</v>
      </c>
      <c r="G27" s="14" t="s">
        <v>16</v>
      </c>
      <c r="H27" s="16">
        <f>(E27+F27)/2+1</f>
        <v>66.5</v>
      </c>
      <c r="I27" s="16">
        <v>68.6</v>
      </c>
      <c r="J27" s="14"/>
    </row>
    <row r="28" ht="14.25" spans="1:10">
      <c r="A28" s="14">
        <v>24</v>
      </c>
      <c r="B28" s="17"/>
      <c r="C28" s="14">
        <v>221305024</v>
      </c>
      <c r="D28" s="16">
        <v>87.5</v>
      </c>
      <c r="E28" s="16">
        <v>40</v>
      </c>
      <c r="F28" s="16">
        <v>66.5</v>
      </c>
      <c r="G28" s="14"/>
      <c r="H28" s="16">
        <f t="shared" si="0"/>
        <v>53.25</v>
      </c>
      <c r="I28" s="16">
        <v>56.68</v>
      </c>
      <c r="J28" s="14"/>
    </row>
    <row r="29" ht="14.25" spans="1:10">
      <c r="A29" s="14">
        <v>25</v>
      </c>
      <c r="B29" s="17"/>
      <c r="C29" s="14">
        <v>221305025</v>
      </c>
      <c r="D29" s="16">
        <v>46.25</v>
      </c>
      <c r="E29" s="16">
        <v>53</v>
      </c>
      <c r="F29" s="16">
        <v>78.5</v>
      </c>
      <c r="G29" s="14"/>
      <c r="H29" s="16">
        <f t="shared" si="0"/>
        <v>65.75</v>
      </c>
      <c r="I29" s="16">
        <v>63.8</v>
      </c>
      <c r="J29" s="14"/>
    </row>
    <row r="30" ht="14.25" spans="1:10">
      <c r="A30" s="14">
        <v>26</v>
      </c>
      <c r="B30" s="17"/>
      <c r="C30" s="14">
        <v>221305026</v>
      </c>
      <c r="D30" s="16">
        <v>78.75</v>
      </c>
      <c r="E30" s="16">
        <v>42</v>
      </c>
      <c r="F30" s="16">
        <v>75.5</v>
      </c>
      <c r="G30" s="14"/>
      <c r="H30" s="16">
        <f t="shared" si="0"/>
        <v>58.75</v>
      </c>
      <c r="I30" s="16">
        <v>60.75</v>
      </c>
      <c r="J30" s="14"/>
    </row>
    <row r="31" ht="14.25" spans="1:10">
      <c r="A31" s="14">
        <v>27</v>
      </c>
      <c r="B31" s="17"/>
      <c r="C31" s="14">
        <v>221305027</v>
      </c>
      <c r="D31" s="16">
        <v>76.25</v>
      </c>
      <c r="E31" s="16">
        <v>31</v>
      </c>
      <c r="F31" s="16">
        <v>71.5</v>
      </c>
      <c r="G31" s="14" t="s">
        <v>16</v>
      </c>
      <c r="H31" s="16">
        <f>(E31+F31)/2+1</f>
        <v>52.25</v>
      </c>
      <c r="I31" s="16">
        <v>54.65</v>
      </c>
      <c r="J31" s="14"/>
    </row>
    <row r="32" ht="14.25" spans="1:10">
      <c r="A32" s="14">
        <v>28</v>
      </c>
      <c r="B32" s="17"/>
      <c r="C32" s="14">
        <v>221305028</v>
      </c>
      <c r="D32" s="16">
        <v>98.75</v>
      </c>
      <c r="E32" s="16">
        <v>48</v>
      </c>
      <c r="F32" s="16">
        <v>76</v>
      </c>
      <c r="G32" s="14"/>
      <c r="H32" s="16">
        <f t="shared" si="0"/>
        <v>62</v>
      </c>
      <c r="I32" s="16">
        <v>65.68</v>
      </c>
      <c r="J32" s="14"/>
    </row>
    <row r="33" ht="14.25" spans="1:10">
      <c r="A33" s="14">
        <v>29</v>
      </c>
      <c r="B33" s="17"/>
      <c r="C33" s="14">
        <v>221305029</v>
      </c>
      <c r="D33" s="16">
        <v>0</v>
      </c>
      <c r="E33" s="16">
        <v>0</v>
      </c>
      <c r="F33" s="16">
        <v>0</v>
      </c>
      <c r="G33" s="14"/>
      <c r="H33" s="16">
        <f t="shared" si="0"/>
        <v>0</v>
      </c>
      <c r="I33" s="16">
        <v>0</v>
      </c>
      <c r="J33" s="14" t="s">
        <v>13</v>
      </c>
    </row>
    <row r="34" ht="14.25" spans="1:10">
      <c r="A34" s="14">
        <v>30</v>
      </c>
      <c r="B34" s="17"/>
      <c r="C34" s="14">
        <v>221305030</v>
      </c>
      <c r="D34" s="16">
        <v>87.5</v>
      </c>
      <c r="E34" s="16">
        <v>48</v>
      </c>
      <c r="F34" s="16">
        <v>73.5</v>
      </c>
      <c r="G34" s="14"/>
      <c r="H34" s="16">
        <f t="shared" si="0"/>
        <v>60.75</v>
      </c>
      <c r="I34" s="16">
        <v>63.43</v>
      </c>
      <c r="J34" s="14"/>
    </row>
    <row r="35" ht="14.25" spans="1:10">
      <c r="A35" s="14">
        <v>31</v>
      </c>
      <c r="B35" s="17"/>
      <c r="C35" s="14">
        <v>221305031</v>
      </c>
      <c r="D35" s="16">
        <v>97.5</v>
      </c>
      <c r="E35" s="16">
        <v>32</v>
      </c>
      <c r="F35" s="16">
        <v>78.5</v>
      </c>
      <c r="G35" s="14" t="s">
        <v>16</v>
      </c>
      <c r="H35" s="16">
        <f>(E35+F35)/2+1</f>
        <v>56.25</v>
      </c>
      <c r="I35" s="16">
        <v>60.38</v>
      </c>
      <c r="J35" s="14"/>
    </row>
    <row r="36" ht="14.25" spans="1:10">
      <c r="A36" s="14">
        <v>32</v>
      </c>
      <c r="B36" s="17"/>
      <c r="C36" s="14">
        <v>221305032</v>
      </c>
      <c r="D36" s="16">
        <v>68.75</v>
      </c>
      <c r="E36" s="16">
        <v>46</v>
      </c>
      <c r="F36" s="16">
        <v>78.5</v>
      </c>
      <c r="G36" s="14"/>
      <c r="H36" s="16">
        <f t="shared" si="0"/>
        <v>62.25</v>
      </c>
      <c r="I36" s="16">
        <v>62.9</v>
      </c>
      <c r="J36" s="14"/>
    </row>
    <row r="37" ht="14.25" spans="1:10">
      <c r="A37" s="14">
        <v>33</v>
      </c>
      <c r="B37" s="17"/>
      <c r="C37" s="14">
        <v>221305033</v>
      </c>
      <c r="D37" s="16">
        <v>86.25</v>
      </c>
      <c r="E37" s="16">
        <v>26</v>
      </c>
      <c r="F37" s="16">
        <v>74</v>
      </c>
      <c r="G37" s="14"/>
      <c r="H37" s="16">
        <f t="shared" si="0"/>
        <v>50</v>
      </c>
      <c r="I37" s="16">
        <v>53.63</v>
      </c>
      <c r="J37" s="14"/>
    </row>
    <row r="38" ht="14.25" spans="1:10">
      <c r="A38" s="14">
        <v>34</v>
      </c>
      <c r="B38" s="17"/>
      <c r="C38" s="14">
        <v>221305034</v>
      </c>
      <c r="D38" s="16">
        <v>0</v>
      </c>
      <c r="E38" s="16">
        <v>0</v>
      </c>
      <c r="F38" s="16">
        <v>0</v>
      </c>
      <c r="G38" s="14"/>
      <c r="H38" s="16">
        <f t="shared" si="0"/>
        <v>0</v>
      </c>
      <c r="I38" s="16">
        <v>0</v>
      </c>
      <c r="J38" s="14" t="s">
        <v>13</v>
      </c>
    </row>
    <row r="39" ht="14.25" spans="1:10">
      <c r="A39" s="14">
        <v>35</v>
      </c>
      <c r="B39" s="17"/>
      <c r="C39" s="14">
        <v>221305035</v>
      </c>
      <c r="D39" s="16">
        <v>66.25</v>
      </c>
      <c r="E39" s="16">
        <v>48</v>
      </c>
      <c r="F39" s="16">
        <v>78.5</v>
      </c>
      <c r="G39" s="14" t="s">
        <v>16</v>
      </c>
      <c r="H39" s="16">
        <f>(E39+F39)/2+1</f>
        <v>64.25</v>
      </c>
      <c r="I39" s="16">
        <v>64.45</v>
      </c>
      <c r="J39" s="14"/>
    </row>
    <row r="40" ht="14.25" spans="1:10">
      <c r="A40" s="14">
        <v>36</v>
      </c>
      <c r="B40" s="17"/>
      <c r="C40" s="14">
        <v>221305036</v>
      </c>
      <c r="D40" s="16">
        <v>78.75</v>
      </c>
      <c r="E40" s="16">
        <v>24</v>
      </c>
      <c r="F40" s="16">
        <v>66.5</v>
      </c>
      <c r="G40" s="14" t="s">
        <v>16</v>
      </c>
      <c r="H40" s="16">
        <f>(E40+F40)/2+1</f>
        <v>46.25</v>
      </c>
      <c r="I40" s="16">
        <v>49.5</v>
      </c>
      <c r="J40" s="14"/>
    </row>
    <row r="41" ht="14.25" spans="1:10">
      <c r="A41" s="14">
        <v>37</v>
      </c>
      <c r="B41" s="17"/>
      <c r="C41" s="14">
        <v>221305037</v>
      </c>
      <c r="D41" s="16">
        <v>67.5</v>
      </c>
      <c r="E41" s="16">
        <v>70</v>
      </c>
      <c r="F41" s="16">
        <v>82</v>
      </c>
      <c r="G41" s="14" t="s">
        <v>16</v>
      </c>
      <c r="H41" s="16">
        <f>(E41+F41)/2+1</f>
        <v>77</v>
      </c>
      <c r="I41" s="16">
        <v>76.05</v>
      </c>
      <c r="J41" s="14"/>
    </row>
    <row r="42" ht="14.25" spans="1:10">
      <c r="A42" s="14">
        <v>38</v>
      </c>
      <c r="B42" s="17"/>
      <c r="C42" s="14">
        <v>221305038</v>
      </c>
      <c r="D42" s="16">
        <v>78.75</v>
      </c>
      <c r="E42" s="16">
        <v>62</v>
      </c>
      <c r="F42" s="16">
        <v>78</v>
      </c>
      <c r="G42" s="14"/>
      <c r="H42" s="16">
        <f t="shared" si="0"/>
        <v>70</v>
      </c>
      <c r="I42" s="16">
        <v>70.88</v>
      </c>
      <c r="J42" s="14"/>
    </row>
    <row r="43" ht="14.25" spans="1:10">
      <c r="A43" s="14">
        <v>39</v>
      </c>
      <c r="B43" s="17"/>
      <c r="C43" s="14">
        <v>221305039</v>
      </c>
      <c r="D43" s="16">
        <v>0</v>
      </c>
      <c r="E43" s="16">
        <v>0</v>
      </c>
      <c r="F43" s="16">
        <v>0</v>
      </c>
      <c r="G43" s="14"/>
      <c r="H43" s="16">
        <f t="shared" si="0"/>
        <v>0</v>
      </c>
      <c r="I43" s="16">
        <v>0</v>
      </c>
      <c r="J43" s="14" t="s">
        <v>13</v>
      </c>
    </row>
    <row r="44" ht="14.25" spans="1:10">
      <c r="A44" s="14">
        <v>40</v>
      </c>
      <c r="B44" s="17"/>
      <c r="C44" s="14">
        <v>221305040</v>
      </c>
      <c r="D44" s="16">
        <v>81.25</v>
      </c>
      <c r="E44" s="16">
        <v>48</v>
      </c>
      <c r="F44" s="16">
        <v>72</v>
      </c>
      <c r="G44" s="14"/>
      <c r="H44" s="16">
        <f t="shared" si="0"/>
        <v>60</v>
      </c>
      <c r="I44" s="16">
        <v>62.13</v>
      </c>
      <c r="J44" s="14"/>
    </row>
    <row r="45" ht="14.25" spans="1:10">
      <c r="A45" s="14">
        <v>41</v>
      </c>
      <c r="B45" s="17"/>
      <c r="C45" s="14">
        <v>221305041</v>
      </c>
      <c r="D45" s="16">
        <v>55</v>
      </c>
      <c r="E45" s="16">
        <v>35</v>
      </c>
      <c r="F45" s="16">
        <v>61.5</v>
      </c>
      <c r="G45" s="14"/>
      <c r="H45" s="16">
        <f t="shared" si="0"/>
        <v>48.25</v>
      </c>
      <c r="I45" s="16">
        <v>48.93</v>
      </c>
      <c r="J45" s="14"/>
    </row>
    <row r="46" ht="14.25" spans="1:10">
      <c r="A46" s="14">
        <v>42</v>
      </c>
      <c r="B46" s="17"/>
      <c r="C46" s="14">
        <v>221305042</v>
      </c>
      <c r="D46" s="16">
        <v>0</v>
      </c>
      <c r="E46" s="16">
        <v>0</v>
      </c>
      <c r="F46" s="16">
        <v>0</v>
      </c>
      <c r="G46" s="14"/>
      <c r="H46" s="16">
        <f t="shared" si="0"/>
        <v>0</v>
      </c>
      <c r="I46" s="16">
        <v>0</v>
      </c>
      <c r="J46" s="14" t="s">
        <v>13</v>
      </c>
    </row>
    <row r="47" ht="14.25" spans="1:10">
      <c r="A47" s="14">
        <v>43</v>
      </c>
      <c r="B47" s="17"/>
      <c r="C47" s="14">
        <v>221305043</v>
      </c>
      <c r="D47" s="16">
        <v>71.25</v>
      </c>
      <c r="E47" s="16">
        <v>44</v>
      </c>
      <c r="F47" s="16">
        <v>77.5</v>
      </c>
      <c r="G47" s="14" t="s">
        <v>17</v>
      </c>
      <c r="H47" s="16">
        <f>(E47+F47)/2+4</f>
        <v>64.75</v>
      </c>
      <c r="I47" s="16">
        <v>65.4</v>
      </c>
      <c r="J47" s="14"/>
    </row>
    <row r="48" ht="14.25" spans="1:10">
      <c r="A48" s="14">
        <v>44</v>
      </c>
      <c r="B48" s="17"/>
      <c r="C48" s="14">
        <v>221305044</v>
      </c>
      <c r="D48" s="16">
        <v>86.25</v>
      </c>
      <c r="E48" s="16">
        <v>40</v>
      </c>
      <c r="F48" s="16">
        <v>75</v>
      </c>
      <c r="G48" s="14"/>
      <c r="H48" s="16">
        <f t="shared" si="0"/>
        <v>57.5</v>
      </c>
      <c r="I48" s="16">
        <v>60.38</v>
      </c>
      <c r="J48" s="14"/>
    </row>
    <row r="49" ht="14.25" spans="1:10">
      <c r="A49" s="14">
        <v>45</v>
      </c>
      <c r="B49" s="17"/>
      <c r="C49" s="14">
        <v>221305045</v>
      </c>
      <c r="D49" s="16">
        <v>83.75</v>
      </c>
      <c r="E49" s="16">
        <v>35</v>
      </c>
      <c r="F49" s="16">
        <v>68.5</v>
      </c>
      <c r="G49" s="14"/>
      <c r="H49" s="16">
        <f t="shared" si="0"/>
        <v>51.75</v>
      </c>
      <c r="I49" s="16">
        <v>54.95</v>
      </c>
      <c r="J49" s="14"/>
    </row>
    <row r="50" ht="14.25" spans="1:10">
      <c r="A50" s="14">
        <v>46</v>
      </c>
      <c r="B50" s="18"/>
      <c r="C50" s="14">
        <v>221305046</v>
      </c>
      <c r="D50" s="16">
        <v>83.75</v>
      </c>
      <c r="E50" s="16">
        <v>32</v>
      </c>
      <c r="F50" s="16">
        <v>66</v>
      </c>
      <c r="G50" s="14" t="s">
        <v>17</v>
      </c>
      <c r="H50" s="16">
        <f>(E50+F50)/2+4</f>
        <v>53</v>
      </c>
      <c r="I50" s="16">
        <v>56.08</v>
      </c>
      <c r="J50" s="14"/>
    </row>
  </sheetData>
  <sortState ref="N5:N38">
    <sortCondition ref="N5"/>
  </sortState>
  <mergeCells count="9">
    <mergeCell ref="A1:J1"/>
    <mergeCell ref="E3:H3"/>
    <mergeCell ref="A3:A4"/>
    <mergeCell ref="B3:B4"/>
    <mergeCell ref="B5:B50"/>
    <mergeCell ref="C3:C4"/>
    <mergeCell ref="D3:D4"/>
    <mergeCell ref="I3:I4"/>
    <mergeCell ref="J3:J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</dc:creator>
  <cp:lastModifiedBy>NTKO</cp:lastModifiedBy>
  <dcterms:created xsi:type="dcterms:W3CDTF">2023-05-17T01:43:00Z</dcterms:created>
  <dcterms:modified xsi:type="dcterms:W3CDTF">2023-05-24T01:59:13Z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AE6C339843C442889397F2E1977BF81E_12</vt:lpwstr>
  </property>
  <property fmtid="{D5CDD505-2E9C-101B-9397-08002B2CF9AE}" pid="3" name="KSOProductBuildVer">
    <vt:lpwstr>2052-11.1.0.14309</vt:lpwstr>
  </property>
</Properties>
</file>